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mb.local\Citrix\Users\knorris\Desktop\"/>
    </mc:Choice>
  </mc:AlternateContent>
  <bookViews>
    <workbookView xWindow="0" yWindow="0" windowWidth="13140" windowHeight="9105"/>
  </bookViews>
  <sheets>
    <sheet name="inkind calculator" sheetId="1" r:id="rId1"/>
  </sheets>
  <definedNames>
    <definedName name="_xlnm.Print_Area" localSheetId="0">'inkind calculator'!$A$1:$E$58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56" i="1" l="1"/>
  <c r="D55" i="1"/>
  <c r="D54" i="1"/>
  <c r="E54" i="1" s="1"/>
  <c r="E43" i="1"/>
  <c r="E15" i="1" l="1"/>
  <c r="E56" i="1"/>
  <c r="E6" i="1"/>
  <c r="E7" i="1"/>
  <c r="E8" i="1"/>
  <c r="E9" i="1"/>
  <c r="E10" i="1"/>
  <c r="E11" i="1"/>
  <c r="E12" i="1"/>
  <c r="E13" i="1"/>
  <c r="E14" i="1"/>
  <c r="E16" i="1"/>
  <c r="E17" i="1"/>
  <c r="E18" i="1"/>
  <c r="E19" i="1"/>
  <c r="E20" i="1"/>
  <c r="E21" i="1"/>
  <c r="E22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55" i="1"/>
  <c r="D53" i="1" l="1"/>
  <c r="E53" i="1" s="1"/>
  <c r="D52" i="1"/>
  <c r="E52" i="1" s="1"/>
  <c r="E58" i="1" s="1"/>
</calcChain>
</file>

<file path=xl/sharedStrings.xml><?xml version="1.0" encoding="utf-8"?>
<sst xmlns="http://schemas.openxmlformats.org/spreadsheetml/2006/main" count="69" uniqueCount="59">
  <si>
    <t>TOTAL IN-KIND REQUEST</t>
  </si>
  <si>
    <t>Pre-occupation site clean (grounds, mowing, toilet clean)</t>
  </si>
  <si>
    <t>In-kind Value</t>
  </si>
  <si>
    <t>Event Order</t>
  </si>
  <si>
    <t>Value</t>
  </si>
  <si>
    <t>Item</t>
  </si>
  <si>
    <t>STAFF</t>
  </si>
  <si>
    <t>no</t>
  </si>
  <si>
    <t>yes</t>
  </si>
  <si>
    <t>FACILITIES</t>
  </si>
  <si>
    <t>Total quantity of items requested</t>
  </si>
  <si>
    <t>Esky on wheels 65L</t>
  </si>
  <si>
    <t>UHF radio and charger</t>
  </si>
  <si>
    <t>Aboriginal design floor mats approx 3m diameter</t>
  </si>
  <si>
    <t>Measuring wheel</t>
  </si>
  <si>
    <t>Marquee 3x3 side wall</t>
  </si>
  <si>
    <t>Marquee 3x3</t>
  </si>
  <si>
    <t>Portable defibrillator</t>
  </si>
  <si>
    <t>Kerb ramp (wheelchair access)</t>
  </si>
  <si>
    <t>Plastic chairs</t>
  </si>
  <si>
    <t>3 phase extension lead 25m 5pin 30amp</t>
  </si>
  <si>
    <t>Trestle table 6 foot bi-fold</t>
  </si>
  <si>
    <t>Recycling bins (240L)</t>
  </si>
  <si>
    <t>Rubbish bins 75L</t>
  </si>
  <si>
    <t>Event
Order</t>
  </si>
  <si>
    <t>Stock</t>
  </si>
  <si>
    <t>4 Leg base</t>
  </si>
  <si>
    <t>Stake</t>
  </si>
  <si>
    <t>Water filled base for banners</t>
  </si>
  <si>
    <t>Mount Barker District Council banners</t>
  </si>
  <si>
    <t>Mount Barker District Council volunteer banners</t>
  </si>
  <si>
    <t>Mount Barker District Council event banners</t>
  </si>
  <si>
    <t>Stop / Slow Bats</t>
  </si>
  <si>
    <t>Magnetic car light</t>
  </si>
  <si>
    <t>Cable covers</t>
  </si>
  <si>
    <t>Hi Vis vests</t>
  </si>
  <si>
    <t>Barrier mesh (rolls)</t>
  </si>
  <si>
    <t>Water weights</t>
  </si>
  <si>
    <t>Traffic cones - LARGE 700mm</t>
  </si>
  <si>
    <t>Traffic cones - SMALL 450mm</t>
  </si>
  <si>
    <t>Candle stick bollards and base</t>
  </si>
  <si>
    <t>In-kind
Value</t>
  </si>
  <si>
    <t>EVENT ORDER: IN-KIND SUPPORT REQUEST</t>
  </si>
  <si>
    <t>Equipment collection (staff to liaise and prepare)</t>
  </si>
  <si>
    <r>
      <rPr>
        <b/>
        <sz val="11"/>
        <color theme="1"/>
        <rFont val="Calibri"/>
        <family val="2"/>
        <scheme val="minor"/>
      </rPr>
      <t>Pre-occupation:</t>
    </r>
    <r>
      <rPr>
        <sz val="11"/>
        <color theme="1"/>
        <rFont val="Calibri"/>
        <family val="2"/>
        <scheme val="minor"/>
      </rPr>
      <t xml:space="preserve"> Is the event using Council owned land or amentities?</t>
    </r>
  </si>
  <si>
    <t>Equipment return (staff to liaise and receive)</t>
  </si>
  <si>
    <t xml:space="preserve">Event signage in frame e.g. event ahead, road closed </t>
  </si>
  <si>
    <t>Event signage corflute e.g. parking, disabled parking, no parking, give way to pedestrians, exit only etc</t>
  </si>
  <si>
    <t>SAFETY EQUIPMENT</t>
  </si>
  <si>
    <t>EVENT EQUIPMENT</t>
  </si>
  <si>
    <r>
      <t>Public Address System</t>
    </r>
    <r>
      <rPr>
        <sz val="10"/>
        <color theme="1"/>
        <rFont val="Calibri"/>
        <family val="2"/>
        <scheme val="minor"/>
      </rPr>
      <t/>
    </r>
  </si>
  <si>
    <t xml:space="preserve">Equipment - Contribute to PA ongoing maintenance </t>
  </si>
  <si>
    <t>Post-occupation assistance from Council</t>
  </si>
  <si>
    <t xml:space="preserve">PLEASE ENTER A NUMERIC VALUE IN THE ORANGE CELLS </t>
  </si>
  <si>
    <r>
      <rPr>
        <b/>
        <sz val="11"/>
        <color theme="1"/>
        <rFont val="Calibri"/>
        <family val="2"/>
        <scheme val="minor"/>
      </rPr>
      <t>Post occupation:</t>
    </r>
    <r>
      <rPr>
        <sz val="11"/>
        <color theme="1"/>
        <rFont val="Calibri"/>
        <family val="2"/>
        <scheme val="minor"/>
      </rPr>
      <t xml:space="preserve"> Will the event require Council to assist after the event? i.e. collect infrastructure, collect additional street bins, grounds clean up, etc? </t>
    </r>
  </si>
  <si>
    <t>Art mesh screen and two removable feet 
(1860mm high x 2050mm wide)</t>
  </si>
  <si>
    <r>
      <t xml:space="preserve">Event Order 
</t>
    </r>
    <r>
      <rPr>
        <i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 xml:space="preserve"> or </t>
    </r>
    <r>
      <rPr>
        <i/>
        <sz val="11"/>
        <color theme="1"/>
        <rFont val="Calibri"/>
        <family val="2"/>
        <scheme val="minor"/>
      </rPr>
      <t>no</t>
    </r>
  </si>
  <si>
    <t>EVENT EQUIPMENT - SPECIAL CONSIDERATIONS</t>
  </si>
  <si>
    <t>NOW THE ABOVE TOTAL CAN BE USED IN YOUR GRANT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</si>
</sst>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rgb="FF050E17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FA287"/>
        <bgColor indexed="64"/>
      </patternFill>
    </fill>
    <fill>
      <patternFill patternType="solid">
        <fgColor rgb="FFFAA05A"/>
        <bgColor indexed="64"/>
      </patternFill>
    </fill>
    <fill>
      <patternFill patternType="solid">
        <fgColor rgb="FFD3E3DB"/>
        <bgColor indexed="64"/>
      </patternFill>
    </fill>
    <fill>
      <patternFill patternType="solid">
        <fgColor rgb="FFFEE3CE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top"/>
    </xf>
    <xf numFmtId="6" fontId="4" fillId="2" borderId="1" xfId="0" applyNumberFormat="1" applyFont="1" applyFill="1" applyBorder="1"/>
    <xf numFmtId="8" fontId="0" fillId="0" borderId="4" xfId="0" applyNumberFormat="1" applyBorder="1"/>
    <xf numFmtId="0" fontId="5" fillId="0" borderId="4" xfId="0" applyFont="1" applyBorder="1" applyAlignment="1">
      <alignment horizontal="center" vertical="top"/>
    </xf>
    <xf numFmtId="6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7" fontId="0" fillId="0" borderId="5" xfId="1" applyNumberFormat="1" applyFont="1" applyFill="1" applyBorder="1"/>
    <xf numFmtId="0" fontId="5" fillId="0" borderId="5" xfId="0" applyFont="1" applyBorder="1" applyAlignment="1">
      <alignment horizontal="center" vertical="top"/>
    </xf>
    <xf numFmtId="6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3" borderId="0" xfId="0" applyFill="1" applyAlignment="1">
      <alignment horizontal="right" wrapText="1"/>
    </xf>
    <xf numFmtId="0" fontId="0" fillId="4" borderId="0" xfId="0" applyFill="1"/>
    <xf numFmtId="0" fontId="0" fillId="2" borderId="0" xfId="0" applyFill="1"/>
    <xf numFmtId="0" fontId="0" fillId="2" borderId="0" xfId="0" applyFill="1" applyAlignment="1">
      <alignment horizontal="center" vertical="top"/>
    </xf>
    <xf numFmtId="0" fontId="2" fillId="2" borderId="0" xfId="0" applyFont="1" applyFill="1"/>
    <xf numFmtId="0" fontId="0" fillId="0" borderId="0" xfId="0" applyAlignment="1">
      <alignment vertical="top"/>
    </xf>
    <xf numFmtId="6" fontId="0" fillId="0" borderId="0" xfId="0" applyNumberFormat="1" applyFill="1" applyAlignment="1">
      <alignment vertical="top"/>
    </xf>
    <xf numFmtId="6" fontId="0" fillId="0" borderId="0" xfId="0" applyNumberFormat="1" applyAlignment="1">
      <alignment vertical="top"/>
    </xf>
    <xf numFmtId="0" fontId="0" fillId="3" borderId="7" xfId="0" applyFill="1" applyBorder="1" applyAlignment="1">
      <alignment horizontal="center" vertical="top" wrapText="1"/>
    </xf>
    <xf numFmtId="6" fontId="0" fillId="6" borderId="0" xfId="0" applyNumberFormat="1" applyFill="1"/>
    <xf numFmtId="0" fontId="0" fillId="6" borderId="0" xfId="0" applyFill="1" applyBorder="1" applyAlignment="1">
      <alignment horizontal="center" vertical="top"/>
    </xf>
    <xf numFmtId="6" fontId="0" fillId="0" borderId="8" xfId="0" applyNumberFormat="1" applyFill="1" applyBorder="1"/>
    <xf numFmtId="6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6" fontId="0" fillId="0" borderId="4" xfId="0" applyNumberFormat="1" applyFill="1" applyBorder="1"/>
    <xf numFmtId="0" fontId="0" fillId="5" borderId="9" xfId="0" applyFill="1" applyBorder="1" applyAlignment="1" applyProtection="1">
      <alignment horizontal="center" vertical="top"/>
      <protection locked="0"/>
    </xf>
    <xf numFmtId="0" fontId="0" fillId="0" borderId="4" xfId="0" applyBorder="1" applyAlignment="1">
      <alignment wrapText="1"/>
    </xf>
    <xf numFmtId="6" fontId="0" fillId="0" borderId="5" xfId="0" applyNumberFormat="1" applyFill="1" applyBorder="1"/>
    <xf numFmtId="0" fontId="0" fillId="5" borderId="10" xfId="0" applyFill="1" applyBorder="1" applyAlignment="1" applyProtection="1">
      <alignment horizontal="center" vertical="top"/>
      <protection locked="0"/>
    </xf>
    <xf numFmtId="0" fontId="0" fillId="3" borderId="11" xfId="0" applyFill="1" applyBorder="1" applyAlignment="1">
      <alignment horizontal="center" vertical="top" wrapText="1"/>
    </xf>
    <xf numFmtId="0" fontId="0" fillId="4" borderId="0" xfId="0" applyFill="1" applyAlignment="1">
      <alignment horizontal="center"/>
    </xf>
    <xf numFmtId="0" fontId="3" fillId="2" borderId="0" xfId="0" applyFont="1" applyFill="1"/>
    <xf numFmtId="0" fontId="3" fillId="2" borderId="11" xfId="0" applyFont="1" applyFill="1" applyBorder="1" applyAlignment="1">
      <alignment horizontal="center" vertical="top"/>
    </xf>
    <xf numFmtId="0" fontId="0" fillId="5" borderId="12" xfId="0" applyFill="1" applyBorder="1" applyAlignment="1" applyProtection="1">
      <alignment horizontal="center" vertical="top"/>
      <protection locked="0"/>
    </xf>
    <xf numFmtId="0" fontId="0" fillId="0" borderId="8" xfId="0" applyBorder="1"/>
    <xf numFmtId="0" fontId="0" fillId="2" borderId="11" xfId="0" applyFill="1" applyBorder="1" applyAlignment="1">
      <alignment horizontal="center" vertical="top"/>
    </xf>
    <xf numFmtId="0" fontId="7" fillId="0" borderId="0" xfId="0" applyFont="1"/>
    <xf numFmtId="0" fontId="0" fillId="0" borderId="0" xfId="0" applyAlignment="1">
      <alignment vertical="top" wrapText="1"/>
    </xf>
    <xf numFmtId="0" fontId="8" fillId="0" borderId="4" xfId="0" applyFont="1" applyBorder="1"/>
    <xf numFmtId="0" fontId="0" fillId="5" borderId="6" xfId="0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wrapText="1"/>
    </xf>
    <xf numFmtId="0" fontId="8" fillId="0" borderId="4" xfId="0" applyFont="1" applyBorder="1" applyAlignment="1">
      <alignment horizontal="center"/>
    </xf>
    <xf numFmtId="6" fontId="8" fillId="0" borderId="4" xfId="0" applyNumberFormat="1" applyFont="1" applyBorder="1" applyAlignment="1">
      <alignment horizontal="center"/>
    </xf>
    <xf numFmtId="0" fontId="0" fillId="0" borderId="0" xfId="0" applyFill="1" applyAlignment="1">
      <alignment horizontal="right" wrapText="1"/>
    </xf>
    <xf numFmtId="0" fontId="0" fillId="0" borderId="0" xfId="0" applyFill="1" applyBorder="1" applyAlignment="1">
      <alignment horizontal="center" vertical="top"/>
    </xf>
    <xf numFmtId="6" fontId="0" fillId="0" borderId="0" xfId="0" applyNumberFormat="1" applyFill="1"/>
    <xf numFmtId="0" fontId="0" fillId="0" borderId="0" xfId="0" applyAlignment="1">
      <alignment horizontal="center" vertical="center"/>
    </xf>
    <xf numFmtId="6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6" fontId="0" fillId="0" borderId="4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6" fontId="0" fillId="0" borderId="0" xfId="0" applyNumberFormat="1" applyFill="1" applyBorder="1" applyAlignment="1">
      <alignment vertical="center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top"/>
    </xf>
    <xf numFmtId="6" fontId="0" fillId="0" borderId="5" xfId="0" applyNumberFormat="1" applyBorder="1" applyAlignment="1">
      <alignment vertical="top"/>
    </xf>
    <xf numFmtId="0" fontId="0" fillId="5" borderId="10" xfId="0" applyFill="1" applyBorder="1" applyAlignment="1" applyProtection="1">
      <alignment horizontal="center" vertical="center"/>
      <protection locked="0"/>
    </xf>
    <xf numFmtId="6" fontId="0" fillId="0" borderId="5" xfId="0" applyNumberFormat="1" applyFill="1" applyBorder="1" applyAlignment="1">
      <alignment vertical="top"/>
    </xf>
    <xf numFmtId="0" fontId="0" fillId="4" borderId="0" xfId="0" applyFill="1" applyAlignment="1">
      <alignment horizont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6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4" fillId="2" borderId="3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6" fillId="0" borderId="7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0" fillId="6" borderId="0" xfId="0" applyFill="1" applyAlignment="1">
      <alignment horizontal="right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76201</xdr:rowOff>
    </xdr:from>
    <xdr:ext cx="1857375" cy="61762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76201"/>
          <a:ext cx="1857375" cy="6176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abSelected="1" workbookViewId="0">
      <selection activeCell="D48" sqref="D48"/>
    </sheetView>
  </sheetViews>
  <sheetFormatPr defaultRowHeight="15" x14ac:dyDescent="0.25"/>
  <cols>
    <col min="1" max="1" width="51.7109375" customWidth="1"/>
    <col min="4" max="4" width="9.7109375" style="1" customWidth="1"/>
    <col min="5" max="5" width="10.85546875" customWidth="1"/>
    <col min="9" max="9" width="0" hidden="1" customWidth="1"/>
  </cols>
  <sheetData>
    <row r="1" spans="1:5" ht="62.25" customHeight="1" x14ac:dyDescent="0.25">
      <c r="D1" s="70" t="s">
        <v>53</v>
      </c>
    </row>
    <row r="2" spans="1:5" ht="6.75" customHeight="1" x14ac:dyDescent="0.25">
      <c r="D2" s="71"/>
    </row>
    <row r="3" spans="1:5" ht="21" customHeight="1" x14ac:dyDescent="0.3">
      <c r="A3" s="39" t="s">
        <v>42</v>
      </c>
      <c r="D3" s="71"/>
    </row>
    <row r="4" spans="1:5" x14ac:dyDescent="0.25">
      <c r="A4" s="17" t="s">
        <v>48</v>
      </c>
      <c r="B4" s="15"/>
      <c r="C4" s="15"/>
      <c r="D4" s="38"/>
      <c r="E4" s="15"/>
    </row>
    <row r="5" spans="1:5" ht="30" x14ac:dyDescent="0.25">
      <c r="A5" s="14" t="s">
        <v>5</v>
      </c>
      <c r="B5" s="33" t="s">
        <v>25</v>
      </c>
      <c r="C5" s="33" t="s">
        <v>4</v>
      </c>
      <c r="D5" s="32" t="s">
        <v>24</v>
      </c>
      <c r="E5" s="13" t="s">
        <v>41</v>
      </c>
    </row>
    <row r="6" spans="1:5" x14ac:dyDescent="0.25">
      <c r="A6" s="12" t="s">
        <v>40</v>
      </c>
      <c r="B6" s="11">
        <v>22</v>
      </c>
      <c r="C6" s="10">
        <v>25</v>
      </c>
      <c r="D6" s="31"/>
      <c r="E6" s="30">
        <f t="shared" ref="E6:E22" si="0">D6*C6</f>
        <v>0</v>
      </c>
    </row>
    <row r="7" spans="1:5" x14ac:dyDescent="0.25">
      <c r="A7" s="7" t="s">
        <v>39</v>
      </c>
      <c r="B7" s="6">
        <v>450</v>
      </c>
      <c r="C7" s="5">
        <v>18</v>
      </c>
      <c r="D7" s="28"/>
      <c r="E7" s="27">
        <f t="shared" si="0"/>
        <v>0</v>
      </c>
    </row>
    <row r="8" spans="1:5" x14ac:dyDescent="0.25">
      <c r="A8" s="7" t="s">
        <v>38</v>
      </c>
      <c r="B8" s="6">
        <v>100</v>
      </c>
      <c r="C8" s="5">
        <v>44</v>
      </c>
      <c r="D8" s="28"/>
      <c r="E8" s="27">
        <f t="shared" si="0"/>
        <v>0</v>
      </c>
    </row>
    <row r="9" spans="1:5" x14ac:dyDescent="0.25">
      <c r="A9" s="7" t="s">
        <v>37</v>
      </c>
      <c r="B9" s="6">
        <v>24</v>
      </c>
      <c r="C9" s="5">
        <v>30</v>
      </c>
      <c r="D9" s="28"/>
      <c r="E9" s="27">
        <f t="shared" si="0"/>
        <v>0</v>
      </c>
    </row>
    <row r="10" spans="1:5" x14ac:dyDescent="0.25">
      <c r="A10" s="7" t="s">
        <v>36</v>
      </c>
      <c r="B10" s="6">
        <v>15</v>
      </c>
      <c r="C10" s="5">
        <v>70</v>
      </c>
      <c r="D10" s="28"/>
      <c r="E10" s="27">
        <f t="shared" si="0"/>
        <v>0</v>
      </c>
    </row>
    <row r="11" spans="1:5" x14ac:dyDescent="0.25">
      <c r="A11" s="7" t="s">
        <v>35</v>
      </c>
      <c r="B11" s="6">
        <v>35</v>
      </c>
      <c r="C11" s="5">
        <v>10</v>
      </c>
      <c r="D11" s="28"/>
      <c r="E11" s="27">
        <f t="shared" si="0"/>
        <v>0</v>
      </c>
    </row>
    <row r="12" spans="1:5" x14ac:dyDescent="0.25">
      <c r="A12" s="7" t="s">
        <v>34</v>
      </c>
      <c r="B12" s="6">
        <v>20</v>
      </c>
      <c r="C12" s="5">
        <v>75</v>
      </c>
      <c r="D12" s="28"/>
      <c r="E12" s="27">
        <f t="shared" si="0"/>
        <v>0</v>
      </c>
    </row>
    <row r="13" spans="1:5" x14ac:dyDescent="0.25">
      <c r="A13" s="7" t="s">
        <v>33</v>
      </c>
      <c r="B13" s="6">
        <v>1</v>
      </c>
      <c r="C13" s="5">
        <v>40</v>
      </c>
      <c r="D13" s="28"/>
      <c r="E13" s="27">
        <f t="shared" si="0"/>
        <v>0</v>
      </c>
    </row>
    <row r="14" spans="1:5" x14ac:dyDescent="0.25">
      <c r="A14" s="41" t="s">
        <v>46</v>
      </c>
      <c r="B14" s="6">
        <v>20</v>
      </c>
      <c r="C14" s="5">
        <v>120</v>
      </c>
      <c r="D14" s="28"/>
      <c r="E14" s="27">
        <f t="shared" si="0"/>
        <v>0</v>
      </c>
    </row>
    <row r="15" spans="1:5" ht="30" x14ac:dyDescent="0.25">
      <c r="A15" s="43" t="s">
        <v>47</v>
      </c>
      <c r="B15" s="6">
        <v>40</v>
      </c>
      <c r="C15" s="5">
        <v>25</v>
      </c>
      <c r="D15" s="28"/>
      <c r="E15" s="27">
        <f t="shared" si="0"/>
        <v>0</v>
      </c>
    </row>
    <row r="16" spans="1:5" x14ac:dyDescent="0.25">
      <c r="A16" s="41" t="s">
        <v>32</v>
      </c>
      <c r="B16" s="6">
        <v>4</v>
      </c>
      <c r="C16" s="5">
        <v>135</v>
      </c>
      <c r="D16" s="28"/>
      <c r="E16" s="27">
        <f t="shared" si="0"/>
        <v>0</v>
      </c>
    </row>
    <row r="17" spans="1:5" x14ac:dyDescent="0.25">
      <c r="A17" s="7" t="s">
        <v>31</v>
      </c>
      <c r="B17" s="6">
        <v>2</v>
      </c>
      <c r="C17" s="5">
        <v>100</v>
      </c>
      <c r="D17" s="28"/>
      <c r="E17" s="27">
        <f t="shared" si="0"/>
        <v>0</v>
      </c>
    </row>
    <row r="18" spans="1:5" x14ac:dyDescent="0.25">
      <c r="A18" s="7" t="s">
        <v>30</v>
      </c>
      <c r="B18" s="6">
        <v>2</v>
      </c>
      <c r="C18" s="5">
        <v>100</v>
      </c>
      <c r="D18" s="28"/>
      <c r="E18" s="27">
        <f t="shared" si="0"/>
        <v>0</v>
      </c>
    </row>
    <row r="19" spans="1:5" x14ac:dyDescent="0.25">
      <c r="A19" s="7" t="s">
        <v>29</v>
      </c>
      <c r="B19" s="6">
        <v>4</v>
      </c>
      <c r="C19" s="5">
        <v>100</v>
      </c>
      <c r="D19" s="28"/>
      <c r="E19" s="27">
        <f t="shared" si="0"/>
        <v>0</v>
      </c>
    </row>
    <row r="20" spans="1:5" x14ac:dyDescent="0.25">
      <c r="A20" s="7" t="s">
        <v>28</v>
      </c>
      <c r="B20" s="6">
        <v>4</v>
      </c>
      <c r="C20" s="5">
        <v>60</v>
      </c>
      <c r="D20" s="28"/>
      <c r="E20" s="27">
        <f t="shared" si="0"/>
        <v>0</v>
      </c>
    </row>
    <row r="21" spans="1:5" x14ac:dyDescent="0.25">
      <c r="A21" s="7" t="s">
        <v>27</v>
      </c>
      <c r="B21" s="6">
        <v>2</v>
      </c>
      <c r="C21" s="5">
        <v>20</v>
      </c>
      <c r="D21" s="28"/>
      <c r="E21" s="27">
        <f t="shared" si="0"/>
        <v>0</v>
      </c>
    </row>
    <row r="22" spans="1:5" x14ac:dyDescent="0.25">
      <c r="A22" s="37" t="s">
        <v>26</v>
      </c>
      <c r="B22" s="26">
        <v>4</v>
      </c>
      <c r="C22" s="25">
        <v>50</v>
      </c>
      <c r="D22" s="36"/>
      <c r="E22" s="24">
        <f t="shared" si="0"/>
        <v>0</v>
      </c>
    </row>
    <row r="23" spans="1:5" x14ac:dyDescent="0.25">
      <c r="A23" s="17" t="s">
        <v>49</v>
      </c>
      <c r="B23" s="15"/>
      <c r="C23" s="34"/>
      <c r="D23" s="35"/>
      <c r="E23" s="34"/>
    </row>
    <row r="24" spans="1:5" ht="30" x14ac:dyDescent="0.25">
      <c r="A24" s="14" t="s">
        <v>5</v>
      </c>
      <c r="B24" s="33" t="s">
        <v>25</v>
      </c>
      <c r="C24" s="33" t="s">
        <v>4</v>
      </c>
      <c r="D24" s="32" t="s">
        <v>24</v>
      </c>
      <c r="E24" s="13" t="s">
        <v>2</v>
      </c>
    </row>
    <row r="25" spans="1:5" x14ac:dyDescent="0.25">
      <c r="A25" s="12" t="s">
        <v>23</v>
      </c>
      <c r="B25" s="11">
        <v>10</v>
      </c>
      <c r="C25" s="10">
        <v>65</v>
      </c>
      <c r="D25" s="31"/>
      <c r="E25" s="30">
        <f t="shared" ref="E25:E38" si="1">D25*C25</f>
        <v>0</v>
      </c>
    </row>
    <row r="26" spans="1:5" x14ac:dyDescent="0.25">
      <c r="A26" s="7" t="s">
        <v>22</v>
      </c>
      <c r="B26" s="6">
        <v>7</v>
      </c>
      <c r="C26" s="45">
        <v>90</v>
      </c>
      <c r="D26" s="28"/>
      <c r="E26" s="27">
        <f t="shared" si="1"/>
        <v>0</v>
      </c>
    </row>
    <row r="27" spans="1:5" x14ac:dyDescent="0.25">
      <c r="A27" s="7" t="s">
        <v>21</v>
      </c>
      <c r="B27" s="6">
        <v>5</v>
      </c>
      <c r="C27" s="5">
        <v>80</v>
      </c>
      <c r="D27" s="28"/>
      <c r="E27" s="27">
        <f t="shared" si="1"/>
        <v>0</v>
      </c>
    </row>
    <row r="28" spans="1:5" x14ac:dyDescent="0.25">
      <c r="A28" s="7" t="s">
        <v>20</v>
      </c>
      <c r="B28" s="6">
        <v>1</v>
      </c>
      <c r="C28" s="5">
        <v>135</v>
      </c>
      <c r="D28" s="28"/>
      <c r="E28" s="27">
        <f t="shared" si="1"/>
        <v>0</v>
      </c>
    </row>
    <row r="29" spans="1:5" x14ac:dyDescent="0.25">
      <c r="A29" s="7" t="s">
        <v>19</v>
      </c>
      <c r="B29" s="6">
        <v>60</v>
      </c>
      <c r="C29" s="5">
        <v>15</v>
      </c>
      <c r="D29" s="28"/>
      <c r="E29" s="27">
        <f t="shared" si="1"/>
        <v>0</v>
      </c>
    </row>
    <row r="30" spans="1:5" x14ac:dyDescent="0.25">
      <c r="A30" s="7" t="s">
        <v>18</v>
      </c>
      <c r="B30" s="6">
        <v>2</v>
      </c>
      <c r="C30" s="5">
        <v>200</v>
      </c>
      <c r="D30" s="28"/>
      <c r="E30" s="27">
        <f t="shared" si="1"/>
        <v>0</v>
      </c>
    </row>
    <row r="31" spans="1:5" x14ac:dyDescent="0.25">
      <c r="A31" s="7" t="s">
        <v>17</v>
      </c>
      <c r="B31" s="6">
        <v>1</v>
      </c>
      <c r="C31" s="5">
        <v>1400</v>
      </c>
      <c r="D31" s="28"/>
      <c r="E31" s="27">
        <f t="shared" si="1"/>
        <v>0</v>
      </c>
    </row>
    <row r="32" spans="1:5" ht="30" x14ac:dyDescent="0.25">
      <c r="A32" s="29" t="s">
        <v>55</v>
      </c>
      <c r="B32" s="51">
        <v>22</v>
      </c>
      <c r="C32" s="52">
        <v>150</v>
      </c>
      <c r="D32" s="28"/>
      <c r="E32" s="27">
        <f t="shared" si="1"/>
        <v>0</v>
      </c>
    </row>
    <row r="33" spans="1:9" x14ac:dyDescent="0.25">
      <c r="A33" s="7" t="s">
        <v>16</v>
      </c>
      <c r="B33" s="44">
        <v>12</v>
      </c>
      <c r="C33" s="5">
        <v>275</v>
      </c>
      <c r="D33" s="28"/>
      <c r="E33" s="27">
        <f t="shared" si="1"/>
        <v>0</v>
      </c>
    </row>
    <row r="34" spans="1:9" x14ac:dyDescent="0.25">
      <c r="A34" s="7" t="s">
        <v>15</v>
      </c>
      <c r="B34" s="44">
        <v>21</v>
      </c>
      <c r="C34" s="5">
        <v>60</v>
      </c>
      <c r="D34" s="28"/>
      <c r="E34" s="27">
        <f t="shared" si="1"/>
        <v>0</v>
      </c>
    </row>
    <row r="35" spans="1:9" x14ac:dyDescent="0.25">
      <c r="A35" s="7" t="s">
        <v>14</v>
      </c>
      <c r="B35" s="6">
        <v>1</v>
      </c>
      <c r="C35" s="5">
        <v>125</v>
      </c>
      <c r="D35" s="28"/>
      <c r="E35" s="27">
        <f t="shared" si="1"/>
        <v>0</v>
      </c>
    </row>
    <row r="36" spans="1:9" x14ac:dyDescent="0.25">
      <c r="A36" s="7" t="s">
        <v>13</v>
      </c>
      <c r="B36" s="6">
        <v>3</v>
      </c>
      <c r="C36" s="5">
        <v>100</v>
      </c>
      <c r="D36" s="28"/>
      <c r="E36" s="27">
        <f t="shared" si="1"/>
        <v>0</v>
      </c>
    </row>
    <row r="37" spans="1:9" x14ac:dyDescent="0.25">
      <c r="A37" s="7" t="s">
        <v>12</v>
      </c>
      <c r="B37" s="6">
        <v>4</v>
      </c>
      <c r="C37" s="5">
        <v>150</v>
      </c>
      <c r="D37" s="28"/>
      <c r="E37" s="27">
        <f t="shared" si="1"/>
        <v>0</v>
      </c>
    </row>
    <row r="38" spans="1:9" x14ac:dyDescent="0.25">
      <c r="A38" s="7" t="s">
        <v>11</v>
      </c>
      <c r="B38" s="6">
        <v>2</v>
      </c>
      <c r="C38" s="5">
        <v>200</v>
      </c>
      <c r="D38" s="28"/>
      <c r="E38" s="27">
        <f t="shared" si="1"/>
        <v>0</v>
      </c>
    </row>
    <row r="39" spans="1:9" x14ac:dyDescent="0.25">
      <c r="A39" s="72" t="s">
        <v>10</v>
      </c>
      <c r="B39" s="72"/>
      <c r="C39" s="72"/>
      <c r="D39" s="23">
        <f>SUM(D6:D38)</f>
        <v>0</v>
      </c>
      <c r="E39" s="22"/>
    </row>
    <row r="40" spans="1:9" ht="9" customHeight="1" x14ac:dyDescent="0.25">
      <c r="A40" s="46"/>
      <c r="B40" s="46"/>
      <c r="C40" s="46"/>
      <c r="D40" s="47"/>
      <c r="E40" s="48"/>
    </row>
    <row r="41" spans="1:9" x14ac:dyDescent="0.25">
      <c r="A41" s="17" t="s">
        <v>57</v>
      </c>
      <c r="B41" s="15"/>
      <c r="C41" s="15"/>
      <c r="D41" s="16"/>
      <c r="E41" s="15"/>
    </row>
    <row r="42" spans="1:9" ht="30" x14ac:dyDescent="0.25">
      <c r="A42" s="14" t="s">
        <v>5</v>
      </c>
      <c r="B42" s="14"/>
      <c r="C42" s="14"/>
      <c r="D42" s="21" t="s">
        <v>3</v>
      </c>
      <c r="E42" s="14"/>
    </row>
    <row r="43" spans="1:9" ht="22.5" customHeight="1" x14ac:dyDescent="0.25">
      <c r="A43" s="53" t="s">
        <v>50</v>
      </c>
      <c r="B43" s="49">
        <v>1</v>
      </c>
      <c r="C43" s="50">
        <v>250</v>
      </c>
      <c r="D43" s="42"/>
      <c r="E43" s="54">
        <f>D43*C43</f>
        <v>0</v>
      </c>
    </row>
    <row r="44" spans="1:9" s="65" customFormat="1" ht="10.5" customHeight="1" x14ac:dyDescent="0.25">
      <c r="A44" s="61"/>
      <c r="B44" s="62"/>
      <c r="C44" s="63"/>
      <c r="D44" s="64"/>
      <c r="E44" s="54"/>
    </row>
    <row r="45" spans="1:9" x14ac:dyDescent="0.25">
      <c r="A45" s="17" t="s">
        <v>9</v>
      </c>
      <c r="B45" s="15"/>
      <c r="C45" s="15"/>
      <c r="D45" s="16"/>
      <c r="E45" s="15"/>
    </row>
    <row r="46" spans="1:9" ht="45" x14ac:dyDescent="0.25">
      <c r="A46" s="14" t="s">
        <v>5</v>
      </c>
      <c r="B46" s="14"/>
      <c r="C46" s="14"/>
      <c r="D46" s="21" t="s">
        <v>56</v>
      </c>
      <c r="E46" s="14"/>
      <c r="I46" t="s">
        <v>8</v>
      </c>
    </row>
    <row r="47" spans="1:9" s="18" customFormat="1" ht="32.25" customHeight="1" x14ac:dyDescent="0.25">
      <c r="A47" s="55" t="s">
        <v>44</v>
      </c>
      <c r="B47" s="56"/>
      <c r="C47" s="57"/>
      <c r="D47" s="58"/>
      <c r="E47" s="59"/>
      <c r="I47" s="18" t="s">
        <v>7</v>
      </c>
    </row>
    <row r="48" spans="1:9" s="18" customFormat="1" ht="47.25" customHeight="1" x14ac:dyDescent="0.25">
      <c r="A48" s="40" t="s">
        <v>54</v>
      </c>
      <c r="C48" s="20"/>
      <c r="D48" s="42"/>
      <c r="E48" s="19"/>
    </row>
    <row r="49" spans="1:5" s="67" customFormat="1" ht="10.5" customHeight="1" x14ac:dyDescent="0.25">
      <c r="A49" s="66"/>
      <c r="C49" s="19"/>
      <c r="D49" s="64"/>
      <c r="E49" s="19"/>
    </row>
    <row r="50" spans="1:5" x14ac:dyDescent="0.25">
      <c r="A50" s="17" t="s">
        <v>6</v>
      </c>
      <c r="B50" s="15"/>
      <c r="C50" s="15"/>
      <c r="D50" s="16"/>
      <c r="E50" s="15"/>
    </row>
    <row r="51" spans="1:5" ht="30" x14ac:dyDescent="0.25">
      <c r="A51" s="14" t="s">
        <v>5</v>
      </c>
      <c r="B51" s="14"/>
      <c r="C51" s="14" t="s">
        <v>4</v>
      </c>
      <c r="D51" s="60" t="s">
        <v>3</v>
      </c>
      <c r="E51" s="60" t="s">
        <v>2</v>
      </c>
    </row>
    <row r="52" spans="1:5" x14ac:dyDescent="0.25">
      <c r="A52" s="12" t="s">
        <v>43</v>
      </c>
      <c r="B52" s="11">
        <v>1.5</v>
      </c>
      <c r="C52" s="10">
        <v>45</v>
      </c>
      <c r="D52" s="9" t="str">
        <f>IF(D39&gt;B1, "1", "0")</f>
        <v>0</v>
      </c>
      <c r="E52" s="8">
        <f>(B52*C52)*D52</f>
        <v>0</v>
      </c>
    </row>
    <row r="53" spans="1:5" x14ac:dyDescent="0.25">
      <c r="A53" s="7" t="s">
        <v>45</v>
      </c>
      <c r="B53" s="6">
        <v>1</v>
      </c>
      <c r="C53" s="5">
        <v>45</v>
      </c>
      <c r="D53" s="4" t="str">
        <f>IF(D39&gt;B1, "1", "0")</f>
        <v>0</v>
      </c>
      <c r="E53" s="3">
        <f>(C53*B53)*D53</f>
        <v>0</v>
      </c>
    </row>
    <row r="54" spans="1:5" x14ac:dyDescent="0.25">
      <c r="A54" s="7" t="s">
        <v>51</v>
      </c>
      <c r="B54" s="6">
        <v>1</v>
      </c>
      <c r="C54" s="5">
        <v>30</v>
      </c>
      <c r="D54" s="4" t="str">
        <f>IF(D43&gt;B3, "1", "0")</f>
        <v>0</v>
      </c>
      <c r="E54" s="3">
        <f t="shared" ref="E54" si="2">(C54*B54)*D54</f>
        <v>0</v>
      </c>
    </row>
    <row r="55" spans="1:5" x14ac:dyDescent="0.25">
      <c r="A55" s="7" t="s">
        <v>1</v>
      </c>
      <c r="B55" s="6">
        <v>2.5</v>
      </c>
      <c r="C55" s="5">
        <v>45</v>
      </c>
      <c r="D55" s="4" t="str">
        <f>IF(D47="YES","1","0")</f>
        <v>0</v>
      </c>
      <c r="E55" s="3">
        <f>(C55*B55)*D55</f>
        <v>0</v>
      </c>
    </row>
    <row r="56" spans="1:5" x14ac:dyDescent="0.25">
      <c r="A56" s="41" t="s">
        <v>52</v>
      </c>
      <c r="B56" s="6">
        <v>1.5</v>
      </c>
      <c r="C56" s="5">
        <v>45</v>
      </c>
      <c r="D56" s="4" t="str">
        <f>IF(D48="YES","1","0")</f>
        <v>0</v>
      </c>
      <c r="E56" s="3">
        <f>(C56*B56)*D56</f>
        <v>0</v>
      </c>
    </row>
    <row r="57" spans="1:5" ht="7.5" customHeight="1" x14ac:dyDescent="0.25"/>
    <row r="58" spans="1:5" ht="17.25" x14ac:dyDescent="0.3">
      <c r="A58" s="68" t="s">
        <v>0</v>
      </c>
      <c r="B58" s="69"/>
      <c r="C58" s="69"/>
      <c r="D58" s="69"/>
      <c r="E58" s="2">
        <f>SUM(E6:E56)</f>
        <v>0</v>
      </c>
    </row>
    <row r="59" spans="1:5" x14ac:dyDescent="0.25">
      <c r="E59" s="73" t="s">
        <v>58</v>
      </c>
    </row>
    <row r="60" spans="1:5" x14ac:dyDescent="0.25">
      <c r="E60" s="74"/>
    </row>
    <row r="61" spans="1:5" x14ac:dyDescent="0.25">
      <c r="E61" s="74"/>
    </row>
    <row r="62" spans="1:5" x14ac:dyDescent="0.25">
      <c r="E62" s="74"/>
    </row>
    <row r="63" spans="1:5" x14ac:dyDescent="0.25">
      <c r="E63" s="74"/>
    </row>
    <row r="64" spans="1:5" x14ac:dyDescent="0.25">
      <c r="E64" s="75"/>
    </row>
  </sheetData>
  <sheetProtection algorithmName="SHA-512" hashValue="fviuYsbB0/YN7KSfgphWgIRQFTzVdE94bsWWb1O09P8bUbNUH5ysYheDqJbPUrz/wvXV3ZbsgJT61i1BiJEdBA==" saltValue="OeYRkc19vLG4iyYNpFMr/A==" spinCount="100000" sheet="1" objects="1" scenarios="1" selectLockedCells="1"/>
  <mergeCells count="4">
    <mergeCell ref="A58:D58"/>
    <mergeCell ref="D1:D3"/>
    <mergeCell ref="A39:C39"/>
    <mergeCell ref="E59:E64"/>
  </mergeCells>
  <dataValidations count="1">
    <dataValidation type="list" allowBlank="1" showInputMessage="1" showErrorMessage="1" sqref="D47:D49">
      <formula1>$I$46:$I$47</formula1>
    </dataValidation>
  </dataValidation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inkind calculator</vt:lpstr>
      <vt:lpstr>'inkind calculator'!Print_Area</vt:lpstr>
    </vt:vector>
  </TitlesOfParts>
  <Company>Mount Barker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Jeisman</dc:creator>
  <cp:lastModifiedBy>Kylie Norris</cp:lastModifiedBy>
  <dcterms:created xsi:type="dcterms:W3CDTF">2023-04-19T05:15:50Z</dcterms:created>
  <dcterms:modified xsi:type="dcterms:W3CDTF">2023-05-02T23:56:10Z</dcterms:modified>
</cp:coreProperties>
</file>